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 web load\downloaddocs\recipes\Eggs\"/>
    </mc:Choice>
  </mc:AlternateContent>
  <xr:revisionPtr revIDLastSave="0" documentId="13_ncr:1_{91F151B6-81DF-4B55-9A83-A9242FA339FB}" xr6:coauthVersionLast="47" xr6:coauthVersionMax="47" xr10:uidLastSave="{00000000-0000-0000-0000-000000000000}"/>
  <bookViews>
    <workbookView xWindow="-28920" yWindow="-4545" windowWidth="29040" windowHeight="182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F8" i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<sst xmlns="http://schemas.openxmlformats.org/spreadsheetml/2006/main" count="60" uniqueCount="37">
  <si>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</si>
  <si>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</si>
  <si>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</si>
  <si>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</si>
  <si>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</si>
  <si>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</si>
  <si>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</si>
  <si>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</si>
  <si>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</si>
  <si>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</si>
  <si>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</si>
  <si>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</si>
  <si>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</si>
  <si>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</si>
  <si>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</si>
  <si>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</si>
  <si>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</si>
  <si>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</si>
  <si>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</si>
  <si>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</si>
  <si>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</si>
  <si>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</si>
  <si>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</si>
  <si>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</si>
  <si>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</si>
  <si>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</si>
  <si>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</si>
  <si>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</si>
  <si>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</si>
  <si>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</si>
  <si>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ASDA 15 Mixed Weight Free Range Eggs</t>
  </si>
  <si>
    <t>Salt &amp; Pepper To Taste</t>
  </si>
  <si>
    <t>pinch</t>
  </si>
  <si>
    <t>Water</t>
  </si>
  <si>
    <t>pan</t>
  </si>
  <si>
    <t>The Perfect Boiled Egg</t>
  </si>
  <si>
    <t>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</si>
</sst>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49" fontId="0" fillId="0" borderId="0" xfId="0" applyNumberFormat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1" fontId="0" fillId="0" borderId="0" xfId="0" applyNumberFormat="1"/>
    <xf numFmtId="0" fontId="7" fillId="3" borderId="0" xfId="0" applyFont="1" applyFill="1" applyAlignment="1">
      <alignment horizontal="center"/>
    </xf>
    <xf numFmtId="49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/>
    <xf numFmtId="164" fontId="13" fillId="0" borderId="0" xfId="0" applyNumberFormat="1" applyFont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1" fillId="0" borderId="0" xfId="0" applyNumberFormat="1" applyFont="1"/>
    <xf numFmtId="0" fontId="0" fillId="0" borderId="0" xfId="0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/>
    <xf numFmtId="0" fontId="13" fillId="0" borderId="0" xfId="0" applyFont="1"/>
    <xf numFmtId="49" fontId="1" fillId="6" borderId="0" xfId="0" applyNumberFormat="1" applyFont="1" applyFill="1"/>
    <xf numFmtId="0" fontId="0" fillId="6" borderId="0" xfId="0" applyFill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37"/>
  <sheetViews>
    <sheetView showGridLines="0" showRowColHeaders="0" tabSelected="1" zoomScale="115" zoomScaleNormal="115" workbookViewId="0">
      <selection activeCell="D5" sqref="D5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24" ht="15.75" thickBot="1" x14ac:dyDescent="0.3"/>
    <row r="2" spans="2:24" ht="21.75" thickTop="1" x14ac:dyDescent="0.35">
      <c r="B2" s="50" t="s">
        <v>11</v>
      </c>
      <c r="C2" s="50"/>
      <c r="D2" s="20"/>
      <c r="E2" s="50" t="s">
        <v>18</v>
      </c>
      <c r="F2" s="50"/>
      <c r="G2" s="51" t="s">
        <v>35</v>
      </c>
      <c r="H2" s="51"/>
      <c r="I2" s="52"/>
      <c r="J2" s="17" t="str">
        <f>G2</f>
        <v>The Perfect Boiled Egg</v>
      </c>
    </row>
    <row r="3" spans="2:24" ht="48" x14ac:dyDescent="0.25">
      <c r="B3" s="23" t="s">
        <v>17</v>
      </c>
      <c r="C3" s="24" t="s">
        <v>27</v>
      </c>
      <c r="D3" s="25" t="s">
        <v>23</v>
      </c>
      <c r="E3" s="26" t="s">
        <v>15</v>
      </c>
      <c r="F3" s="26" t="s">
        <v>5</v>
      </c>
      <c r="G3" s="26" t="s">
        <v>6</v>
      </c>
      <c r="H3" s="26" t="s">
        <v>19</v>
      </c>
      <c r="I3" s="27" t="s">
        <v>16</v>
      </c>
      <c r="K3" s="15"/>
    </row>
    <row r="4" spans="2:24" x14ac:dyDescent="0.25">
      <c r="B4" s="29" t="s">
        <v>30</v>
      </c>
      <c r="C4" s="30">
        <v>1</v>
      </c>
      <c r="D4" s="30" t="s">
        <v>36</v>
      </c>
      <c r="E4" s="30">
        <v>62</v>
      </c>
      <c r="F4" s="31">
        <v>1.2</v>
      </c>
      <c r="G4" s="31">
        <v>0</v>
      </c>
      <c r="H4" s="32">
        <v>2</v>
      </c>
      <c r="I4" s="30">
        <v>15</v>
      </c>
      <c r="L4" s="2"/>
      <c r="X4" s="4"/>
    </row>
    <row r="5" spans="2:24" x14ac:dyDescent="0.25">
      <c r="B5" s="29" t="s">
        <v>33</v>
      </c>
      <c r="C5" s="30">
        <v>1</v>
      </c>
      <c r="D5" s="30" t="s">
        <v>34</v>
      </c>
      <c r="E5" s="30">
        <v>0</v>
      </c>
      <c r="F5" s="31">
        <v>0</v>
      </c>
      <c r="G5" s="31">
        <v>0</v>
      </c>
      <c r="H5" s="32">
        <v>0</v>
      </c>
      <c r="I5" s="30">
        <v>0</v>
      </c>
      <c r="L5" s="2"/>
      <c r="X5" s="4"/>
    </row>
    <row r="6" spans="2:24" x14ac:dyDescent="0.25">
      <c r="B6" s="29" t="s">
        <v>31</v>
      </c>
      <c r="C6" s="30">
        <v>1</v>
      </c>
      <c r="D6" s="30" t="s">
        <v>32</v>
      </c>
      <c r="E6" s="30">
        <v>0</v>
      </c>
      <c r="F6" s="31">
        <v>0</v>
      </c>
      <c r="G6" s="31">
        <v>0</v>
      </c>
      <c r="H6" s="32">
        <v>0.01</v>
      </c>
      <c r="I6" s="30">
        <v>0</v>
      </c>
      <c r="L6" s="2"/>
      <c r="X6" s="4"/>
    </row>
    <row r="7" spans="2:24" x14ac:dyDescent="0.25">
      <c r="B7" s="29" t="s">
        <v>10</v>
      </c>
      <c r="C7" s="30"/>
      <c r="D7" s="30"/>
      <c r="E7" s="30">
        <v>0</v>
      </c>
      <c r="F7" s="31">
        <v>0</v>
      </c>
      <c r="G7" s="31">
        <v>0</v>
      </c>
      <c r="H7" s="32">
        <v>0</v>
      </c>
      <c r="I7" s="30"/>
      <c r="L7" s="2"/>
      <c r="X7" s="4"/>
    </row>
    <row r="8" spans="2:24" x14ac:dyDescent="0.25">
      <c r="B8" s="29" t="s">
        <v>10</v>
      </c>
      <c r="C8" s="30"/>
      <c r="D8" s="30"/>
      <c r="E8" s="30">
        <v>0</v>
      </c>
      <c r="F8" s="31">
        <v>0</v>
      </c>
      <c r="G8" s="31">
        <v>0</v>
      </c>
      <c r="H8" s="32">
        <v>0</v>
      </c>
      <c r="I8" s="30"/>
      <c r="L8" s="2"/>
      <c r="X8" s="4"/>
    </row>
    <row r="9" spans="2:24" x14ac:dyDescent="0.25">
      <c r="B9" s="29" t="s">
        <v>10</v>
      </c>
      <c r="C9" s="30"/>
      <c r="D9" s="30"/>
      <c r="E9" s="30">
        <v>0</v>
      </c>
      <c r="F9" s="31">
        <v>0</v>
      </c>
      <c r="G9" s="31">
        <v>0</v>
      </c>
      <c r="H9" s="32">
        <v>0</v>
      </c>
      <c r="I9" s="30"/>
      <c r="L9" s="2"/>
      <c r="X9" s="4"/>
    </row>
    <row r="10" spans="2:24" x14ac:dyDescent="0.25">
      <c r="B10" s="29" t="s">
        <v>10</v>
      </c>
      <c r="C10" s="30"/>
      <c r="D10" s="30"/>
      <c r="E10" s="30">
        <v>0</v>
      </c>
      <c r="F10" s="31">
        <v>0</v>
      </c>
      <c r="G10" s="31">
        <v>0</v>
      </c>
      <c r="H10" s="32">
        <v>0</v>
      </c>
      <c r="I10" s="30"/>
      <c r="L10" s="2"/>
      <c r="X10" s="4"/>
    </row>
    <row r="11" spans="2:24" x14ac:dyDescent="0.25">
      <c r="B11" s="29" t="s">
        <v>10</v>
      </c>
      <c r="C11" s="30"/>
      <c r="D11" s="30"/>
      <c r="E11" s="30">
        <v>0</v>
      </c>
      <c r="F11" s="31">
        <v>0</v>
      </c>
      <c r="G11" s="31">
        <v>0</v>
      </c>
      <c r="H11" s="32">
        <v>0</v>
      </c>
      <c r="I11" s="30"/>
      <c r="L11" s="2"/>
      <c r="X11" s="4"/>
    </row>
    <row r="12" spans="2:24" x14ac:dyDescent="0.25">
      <c r="B12" s="29" t="s">
        <v>10</v>
      </c>
      <c r="C12" s="30"/>
      <c r="D12" s="30"/>
      <c r="E12" s="30">
        <v>0</v>
      </c>
      <c r="F12" s="31">
        <v>0</v>
      </c>
      <c r="G12" s="31">
        <v>0</v>
      </c>
      <c r="H12" s="32">
        <v>0</v>
      </c>
      <c r="I12" s="30"/>
      <c r="L12" s="2"/>
      <c r="X12" s="4"/>
    </row>
    <row r="13" spans="2:24" x14ac:dyDescent="0.25">
      <c r="B13" s="29" t="s">
        <v>10</v>
      </c>
      <c r="C13" s="30"/>
      <c r="D13" s="30"/>
      <c r="E13" s="30">
        <v>0</v>
      </c>
      <c r="F13" s="31">
        <v>0</v>
      </c>
      <c r="G13" s="31">
        <v>0</v>
      </c>
      <c r="H13" s="32">
        <v>0</v>
      </c>
      <c r="I13" s="30"/>
      <c r="L13" s="2"/>
      <c r="X13" s="4"/>
    </row>
    <row r="14" spans="2:24" x14ac:dyDescent="0.25">
      <c r="B14" s="29" t="s">
        <v>10</v>
      </c>
      <c r="C14" s="30"/>
      <c r="D14" s="30"/>
      <c r="E14" s="30">
        <v>0</v>
      </c>
      <c r="F14" s="31">
        <v>0</v>
      </c>
      <c r="G14" s="31">
        <v>0</v>
      </c>
      <c r="H14" s="32">
        <v>0</v>
      </c>
      <c r="I14" s="30"/>
      <c r="L14" s="2"/>
      <c r="X14" s="4"/>
    </row>
    <row r="15" spans="2:24" x14ac:dyDescent="0.25">
      <c r="B15" s="29" t="s">
        <v>10</v>
      </c>
      <c r="C15" s="30"/>
      <c r="D15" s="30"/>
      <c r="E15" s="30">
        <v>0</v>
      </c>
      <c r="F15" s="31">
        <v>0</v>
      </c>
      <c r="G15" s="31">
        <v>0</v>
      </c>
      <c r="H15" s="32">
        <v>0</v>
      </c>
      <c r="I15" s="30"/>
      <c r="L15" s="2"/>
      <c r="X15" s="4"/>
    </row>
    <row r="16" spans="2:24" x14ac:dyDescent="0.25">
      <c r="B16" s="29" t="s">
        <v>10</v>
      </c>
      <c r="C16" s="30"/>
      <c r="D16" s="30"/>
      <c r="E16" s="30">
        <v>0</v>
      </c>
      <c r="F16" s="31">
        <v>0</v>
      </c>
      <c r="G16" s="31">
        <v>0</v>
      </c>
      <c r="H16" s="32">
        <v>0</v>
      </c>
      <c r="I16" s="30"/>
      <c r="L16" s="2"/>
      <c r="X16" s="4"/>
    </row>
    <row r="17" spans="2:24" x14ac:dyDescent="0.25">
      <c r="B17" s="29" t="s">
        <v>10</v>
      </c>
      <c r="C17" s="30"/>
      <c r="D17" s="30"/>
      <c r="E17" s="30">
        <v>0</v>
      </c>
      <c r="F17" s="31">
        <v>0</v>
      </c>
      <c r="G17" s="31">
        <v>0</v>
      </c>
      <c r="H17" s="32">
        <v>0</v>
      </c>
      <c r="I17" s="30"/>
      <c r="L17" s="2"/>
      <c r="X17" s="4"/>
    </row>
    <row r="18" spans="2:24" x14ac:dyDescent="0.25">
      <c r="B18" s="29" t="s">
        <v>10</v>
      </c>
      <c r="C18" s="30"/>
      <c r="D18" s="30"/>
      <c r="E18" s="30">
        <v>0</v>
      </c>
      <c r="F18" s="31">
        <v>0</v>
      </c>
      <c r="G18" s="31">
        <v>0</v>
      </c>
      <c r="H18" s="32">
        <v>0</v>
      </c>
      <c r="I18" s="30"/>
      <c r="L18" s="2"/>
      <c r="X18" s="4"/>
    </row>
    <row r="19" spans="2:24" x14ac:dyDescent="0.25">
      <c r="B19" s="29" t="s">
        <v>10</v>
      </c>
      <c r="C19" s="30"/>
      <c r="D19" s="30"/>
      <c r="E19" s="30">
        <v>0</v>
      </c>
      <c r="F19" s="31">
        <v>0</v>
      </c>
      <c r="G19" s="31">
        <v>0</v>
      </c>
      <c r="H19" s="32">
        <v>0</v>
      </c>
      <c r="I19" s="30"/>
      <c r="L19" s="2"/>
      <c r="X19" s="4"/>
    </row>
    <row r="20" spans="2:24" x14ac:dyDescent="0.25">
      <c r="B20" s="29" t="s">
        <v>10</v>
      </c>
      <c r="C20" s="30"/>
      <c r="D20" s="30"/>
      <c r="E20" s="30">
        <v>0</v>
      </c>
      <c r="F20" s="31">
        <v>0</v>
      </c>
      <c r="G20" s="31">
        <v>0</v>
      </c>
      <c r="H20" s="32">
        <v>0</v>
      </c>
      <c r="I20" s="30"/>
      <c r="L20" s="2"/>
      <c r="X20" s="4"/>
    </row>
    <row r="21" spans="2:24" x14ac:dyDescent="0.25">
      <c r="B21" s="29" t="s">
        <v>10</v>
      </c>
      <c r="C21" s="30"/>
      <c r="D21" s="30"/>
      <c r="E21" s="30">
        <v>0</v>
      </c>
      <c r="F21" s="31">
        <v>0</v>
      </c>
      <c r="G21" s="31">
        <v>0</v>
      </c>
      <c r="H21" s="32">
        <v>0</v>
      </c>
      <c r="I21" s="30"/>
      <c r="L21" s="2"/>
      <c r="X21" s="4"/>
    </row>
    <row r="22" spans="2:24" x14ac:dyDescent="0.25">
      <c r="B22" s="29" t="s">
        <v>10</v>
      </c>
      <c r="C22" s="30"/>
      <c r="D22" s="30"/>
      <c r="E22" s="30">
        <v>0</v>
      </c>
      <c r="F22" s="31">
        <v>0</v>
      </c>
      <c r="G22" s="31">
        <v>0</v>
      </c>
      <c r="H22" s="32">
        <v>0</v>
      </c>
      <c r="I22" s="30"/>
      <c r="X22" s="4"/>
    </row>
    <row r="23" spans="2:24" x14ac:dyDescent="0.25">
      <c r="B23" s="1"/>
    </row>
    <row r="24" spans="2:24" ht="21" hidden="1" x14ac:dyDescent="0.35">
      <c r="B24" s="48"/>
      <c r="C24" s="49"/>
      <c r="K24" s="48"/>
      <c r="L24" s="49"/>
    </row>
    <row r="25" spans="2:24" ht="21" hidden="1" x14ac:dyDescent="0.35">
      <c r="B25" s="5"/>
      <c r="C25" s="6"/>
      <c r="D25" s="6"/>
      <c r="K25" s="5"/>
      <c r="L25" s="7"/>
    </row>
    <row r="26" spans="2:24" ht="21" hidden="1" x14ac:dyDescent="0.35">
      <c r="B26" s="8"/>
      <c r="C26" s="6"/>
      <c r="D26" s="6"/>
      <c r="K26" s="5"/>
      <c r="L26" s="7"/>
    </row>
    <row r="27" spans="2:24" ht="21" hidden="1" x14ac:dyDescent="0.35">
      <c r="B27" s="8"/>
      <c r="C27" s="6"/>
      <c r="D27" s="6"/>
      <c r="K27" s="5"/>
      <c r="L27" s="7"/>
    </row>
    <row r="28" spans="2:24" ht="21" hidden="1" x14ac:dyDescent="0.35">
      <c r="B28" s="5"/>
      <c r="C28" s="9"/>
      <c r="D28" s="9"/>
      <c r="K28" s="5"/>
      <c r="L28" s="7"/>
    </row>
    <row r="29" spans="2:24" ht="21" hidden="1" x14ac:dyDescent="0.35">
      <c r="K29" s="5"/>
      <c r="L29" s="7"/>
    </row>
    <row r="30" spans="2:24" ht="21" hidden="1" x14ac:dyDescent="0.35">
      <c r="B30" s="10"/>
      <c r="K30" s="5"/>
      <c r="L30" s="7"/>
    </row>
    <row r="31" spans="2:24" ht="21" hidden="1" x14ac:dyDescent="0.35">
      <c r="B31" s="10"/>
      <c r="K31" s="5"/>
      <c r="L31" s="7"/>
    </row>
    <row r="32" spans="2:24" ht="21" hidden="1" x14ac:dyDescent="0.35">
      <c r="K32" s="5"/>
      <c r="L32" s="7"/>
    </row>
    <row r="33" spans="2:4" ht="21" hidden="1" x14ac:dyDescent="0.35">
      <c r="B33" s="11"/>
      <c r="C33" s="12"/>
      <c r="D33" s="12"/>
    </row>
    <row r="34" spans="2:4" ht="21" hidden="1" x14ac:dyDescent="0.35">
      <c r="B34" s="11"/>
      <c r="C34" s="13"/>
      <c r="D34" s="13"/>
    </row>
    <row r="35" spans="2:4" ht="21" hidden="1" x14ac:dyDescent="0.35">
      <c r="B35" s="12"/>
      <c r="C35" s="13"/>
      <c r="D35" s="13"/>
    </row>
    <row r="36" spans="2:4" ht="21" hidden="1" x14ac:dyDescent="0.35">
      <c r="B36" s="12"/>
      <c r="C36" s="13"/>
      <c r="D36" s="13"/>
    </row>
    <row r="37" spans="2:4" ht="21" hidden="1" x14ac:dyDescent="0.35">
      <c r="B37" s="11"/>
      <c r="C37" s="14"/>
      <c r="D37" s="14"/>
    </row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5" sqref="C5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53" t="s">
        <v>26</v>
      </c>
      <c r="C2" s="53"/>
    </row>
    <row r="3" spans="2:16" x14ac:dyDescent="0.25">
      <c r="B3" s="18" t="s">
        <v>0</v>
      </c>
      <c r="C3" s="3" t="s">
        <v>20</v>
      </c>
      <c r="D3" s="3" t="s">
        <v>2</v>
      </c>
      <c r="E3" s="3" t="s">
        <v>3</v>
      </c>
      <c r="F3" s="3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t="str">
        <f>IF(Table27[[#This Row],[Product Name]]="Add Ingredient"," ",Table27[[#This Row],[Product Name]])</f>
        <v>ASDA 15 Mixed Weight Free Range Eggs</v>
      </c>
      <c r="C4" s="33">
        <v>2</v>
      </c>
      <c r="D4" s="3">
        <f>IF(Table1[[#This Row],[Name]]&gt; " ",J4*C4,0)</f>
        <v>124</v>
      </c>
      <c r="E4" s="3">
        <f>IF(Table1[[#This Row],[Name]] &gt; " ",C4*K4,0)</f>
        <v>2.4</v>
      </c>
      <c r="F4" s="3">
        <f>IF(Table1[[#This Row],[Name]]&gt; " ",C4*L4,0)</f>
        <v>0</v>
      </c>
      <c r="I4">
        <f>IF(Table1[[#This Row],[Name]]&gt;" ",Table27[[#This Row],[Typical  Nutritional Values Weight
'[Per 100 Grams/100 Ml Or 
1 For Single Items']]] / 100,0)</f>
        <v>0.01</v>
      </c>
      <c r="J4">
        <f>IF(Table1[[#This Row],[Name]] &gt; " ",Table27[[#This Row],[Calories]] / Table27[[#This Row],[Typical  Nutritional Values Weight
'[Per 100 Grams/100 Ml Or 
1 For Single Items']]],0)</f>
        <v>62</v>
      </c>
      <c r="K4">
        <f>IF(Table1[[#This Row],[Name]] &gt; " ",Table27[[#This Row],[Saturated Fat]] / Table27[[#This Row],[Typical  Nutritional Values Weight
'[Per 100 Grams/100 Ml Or 
1 For Single Items']]],0)</f>
        <v>1.2</v>
      </c>
      <c r="L4">
        <f>IF(Table1[[#This Row],[Name]]&gt;" ",Table27[[#This Row],[Carbohydrates]] / Table27[[#This Row],[Typical  Nutritional Values Weight
'[Per 100 Grams/100 Ml Or 
1 For Single Items']]],0)</f>
        <v>0</v>
      </c>
      <c r="N4">
        <f>IF(Table1[[#This Row],[Name]] &gt; " ",Table27[[#This Row],[Product Price]]/Table27[[#This Row],[Product 
Size]],0)</f>
        <v>0.13333333333333333</v>
      </c>
      <c r="O4">
        <f>IFERROR(N4,0)</f>
        <v>0.13333333333333333</v>
      </c>
      <c r="P4" s="4">
        <f>IF(Table1[[#This Row],[Name]]&gt; " ",Table1[[#This Row],[Quantity]]*O4,0)</f>
        <v>0.26666666666666666</v>
      </c>
    </row>
    <row r="5" spans="2:16" x14ac:dyDescent="0.25">
      <c r="B5" t="str">
        <f>IF(Table27[[#This Row],[Product Name]]="Add Ingredient"," ",Table27[[#This Row],[Product Name]])</f>
        <v>Water</v>
      </c>
      <c r="C5" s="33">
        <v>1</v>
      </c>
      <c r="D5" s="3">
        <f>IF(Table1[[#This Row],[Name]]&gt; " ",J5*C5,0)</f>
        <v>0</v>
      </c>
      <c r="E5" s="3">
        <f>IF(Table1[[#This Row],[Name]] &gt; " ",C5*K5,0)</f>
        <v>0</v>
      </c>
      <c r="F5" s="3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0.01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 t="e">
        <f>IF(Table1[[#This Row],[Name]] &gt; " ",Table27[[#This Row],[Product Price]]/Table27[[#This Row],[Product 
Size]],0)</f>
        <v>#DIV/0!</v>
      </c>
      <c r="O5">
        <f t="shared" ref="O5:O22" si="0">IFERROR(N5,0)</f>
        <v>0</v>
      </c>
      <c r="P5" s="4">
        <f>IF(Table1[[#This Row],[Name]]&gt; " ",Table1[[#This Row],[Quantity]]*O5,0)</f>
        <v>0</v>
      </c>
    </row>
    <row r="6" spans="2:16" x14ac:dyDescent="0.25">
      <c r="B6" t="str">
        <f>IF(Table27[[#This Row],[Product Name]]="Add Ingredient"," ",Table27[[#This Row],[Product Name]])</f>
        <v>Salt &amp; Pepper To Taste</v>
      </c>
      <c r="C6" s="33">
        <v>1</v>
      </c>
      <c r="D6" s="3">
        <f>IF(Table1[[#This Row],[Name]]&gt; " ",J6*C6,0)</f>
        <v>0</v>
      </c>
      <c r="E6" s="3">
        <f>IF(Table1[[#This Row],[Name]] &gt; " ",C6*K6,0)</f>
        <v>0</v>
      </c>
      <c r="F6" s="3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0.01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 t="e">
        <f>IF(Table1[[#This Row],[Name]] &gt; " ",Table27[[#This Row],[Product Price]]/Table27[[#This Row],[Product 
Size]],0)</f>
        <v>#DIV/0!</v>
      </c>
      <c r="O6">
        <f t="shared" si="0"/>
        <v>0</v>
      </c>
      <c r="P6" s="4">
        <f>IF(Table1[[#This Row],[Name]]&gt; " ",Table1[[#This Row],[Quantity]]*O6,0)</f>
        <v>0</v>
      </c>
    </row>
    <row r="7" spans="2:16" x14ac:dyDescent="0.25">
      <c r="B7" t="str">
        <f>IF(Table27[[#This Row],[Product Name]]="Add Ingredient"," ",Table27[[#This Row],[Product Name]])</f>
        <v xml:space="preserve"> </v>
      </c>
      <c r="C7" s="33"/>
      <c r="D7" s="3">
        <f>IF(Table1[[#This Row],[Name]]&gt; " ",J7*C7,0)</f>
        <v>0</v>
      </c>
      <c r="E7" s="3">
        <f>IF(Table1[[#This Row],[Name]] &gt; " ",C7*K7,0)</f>
        <v>0</v>
      </c>
      <c r="F7" s="3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4">
        <f>IF(Table1[[#This Row],[Name]]&gt; " ",Table1[[#This Row],[Quantity]]*O7,0)</f>
        <v>0</v>
      </c>
    </row>
    <row r="8" spans="2:16" x14ac:dyDescent="0.25">
      <c r="B8" t="str">
        <f>IF(Table27[[#This Row],[Product Name]]="Add Ingredient"," ",Table27[[#This Row],[Product Name]])</f>
        <v xml:space="preserve"> </v>
      </c>
      <c r="C8" s="33"/>
      <c r="D8" s="3">
        <f>IF(Table1[[#This Row],[Name]]&gt; " ",J8*C8,0)</f>
        <v>0</v>
      </c>
      <c r="E8" s="3">
        <f>IF(Table1[[#This Row],[Name]] &gt; " ",C8*K8,0)</f>
        <v>0</v>
      </c>
      <c r="F8" s="3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4">
        <f>IF(Table1[[#This Row],[Name]]&gt; " ",Table1[[#This Row],[Quantity]]*O8,0)</f>
        <v>0</v>
      </c>
    </row>
    <row r="9" spans="2:16" x14ac:dyDescent="0.25">
      <c r="B9" t="str">
        <f>IF(Table27[[#This Row],[Product Name]]="Add Ingredient"," ",Table27[[#This Row],[Product Name]])</f>
        <v xml:space="preserve"> </v>
      </c>
      <c r="C9" s="33"/>
      <c r="D9" s="3">
        <f>IF(Table1[[#This Row],[Name]]&gt; " ",J9*C9,0)</f>
        <v>0</v>
      </c>
      <c r="E9" s="3">
        <f>IF(Table1[[#This Row],[Name]] &gt; " ",C9*K9,0)</f>
        <v>0</v>
      </c>
      <c r="F9" s="3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4">
        <f>IF(Table1[[#This Row],[Name]]&gt; " ",Table1[[#This Row],[Quantity]]*O9,0)</f>
        <v>0</v>
      </c>
    </row>
    <row r="10" spans="2:16" x14ac:dyDescent="0.25">
      <c r="B10" t="str">
        <f>IF(Table27[[#This Row],[Product Name]]="Add Ingredient"," ",Table27[[#This Row],[Product Name]])</f>
        <v xml:space="preserve"> </v>
      </c>
      <c r="C10" s="33"/>
      <c r="D10" s="3">
        <f>IF(Table1[[#This Row],[Name]]&gt; " ",J10*C10,0)</f>
        <v>0</v>
      </c>
      <c r="E10" s="3">
        <f>IF(Table1[[#This Row],[Name]] &gt; " ",C10*K10,0)</f>
        <v>0</v>
      </c>
      <c r="F10" s="3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4">
        <f>IF(Table1[[#This Row],[Name]]&gt; " ",Table1[[#This Row],[Quantity]]*O10,0)</f>
        <v>0</v>
      </c>
    </row>
    <row r="11" spans="2:16" x14ac:dyDescent="0.25">
      <c r="B11" t="str">
        <f>IF(Table27[[#This Row],[Product Name]]="Add Ingredient"," ",Table27[[#This Row],[Product Name]])</f>
        <v xml:space="preserve"> </v>
      </c>
      <c r="C11" s="33"/>
      <c r="D11" s="3">
        <f>IF(Table1[[#This Row],[Name]]&gt; " ",J11*C11,0)</f>
        <v>0</v>
      </c>
      <c r="E11" s="3">
        <f>IF(Table1[[#This Row],[Name]] &gt; " ",C11*K11,0)</f>
        <v>0</v>
      </c>
      <c r="F11" s="3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4">
        <f>IF(Table1[[#This Row],[Name]]&gt; " ",Table1[[#This Row],[Quantity]]*O11,0)</f>
        <v>0</v>
      </c>
    </row>
    <row r="12" spans="2:16" x14ac:dyDescent="0.25">
      <c r="B12" t="str">
        <f>IF(Table27[[#This Row],[Product Name]]="Add Ingredient"," ",Table27[[#This Row],[Product Name]])</f>
        <v xml:space="preserve"> </v>
      </c>
      <c r="C12" s="33"/>
      <c r="D12" s="3">
        <f>IF(Table1[[#This Row],[Name]]&gt; " ",J12*C12,0)</f>
        <v>0</v>
      </c>
      <c r="E12" s="3">
        <f>IF(Table1[[#This Row],[Name]] &gt; " ",C12*K12,0)</f>
        <v>0</v>
      </c>
      <c r="F12" s="3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4">
        <f>IF(Table1[[#This Row],[Name]]&gt; " ",Table1[[#This Row],[Quantity]]*O12,0)</f>
        <v>0</v>
      </c>
    </row>
    <row r="13" spans="2:16" x14ac:dyDescent="0.25">
      <c r="B13" t="str">
        <f>IF(Table27[[#This Row],[Product Name]]="Add Ingredient"," ",Table27[[#This Row],[Product Name]])</f>
        <v xml:space="preserve"> </v>
      </c>
      <c r="C13" s="33"/>
      <c r="D13" s="3">
        <f>IF(Table1[[#This Row],[Name]]&gt; " ",J13*C13,0)</f>
        <v>0</v>
      </c>
      <c r="E13" s="3">
        <f>IF(Table1[[#This Row],[Name]] &gt; " ",C13*K13,0)</f>
        <v>0</v>
      </c>
      <c r="F13" s="3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4">
        <f>IF(Table1[[#This Row],[Name]]&gt; " ",Table1[[#This Row],[Quantity]]*O13,0)</f>
        <v>0</v>
      </c>
    </row>
    <row r="14" spans="2:16" x14ac:dyDescent="0.25">
      <c r="B14" t="str">
        <f>IF(Table27[[#This Row],[Product Name]]="Add Ingredient"," ",Table27[[#This Row],[Product Name]])</f>
        <v xml:space="preserve"> </v>
      </c>
      <c r="C14" s="33"/>
      <c r="D14" s="3">
        <f>IF(Table1[[#This Row],[Name]]&gt; " ",J14*C14,0)</f>
        <v>0</v>
      </c>
      <c r="E14" s="3">
        <f>IF(Table1[[#This Row],[Name]] &gt; " ",C14*K14,0)</f>
        <v>0</v>
      </c>
      <c r="F14" s="3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4">
        <f>IF(Table1[[#This Row],[Name]]&gt; " ",Table1[[#This Row],[Quantity]]*O14,0)</f>
        <v>0</v>
      </c>
    </row>
    <row r="15" spans="2:16" x14ac:dyDescent="0.25">
      <c r="B15" t="str">
        <f>IF(Table27[[#This Row],[Product Name]]="Add Ingredient"," ",Table27[[#This Row],[Product Name]])</f>
        <v xml:space="preserve"> </v>
      </c>
      <c r="C15" s="33"/>
      <c r="D15" s="3">
        <f>IF(Table1[[#This Row],[Name]]&gt; " ",J15*C15,0)</f>
        <v>0</v>
      </c>
      <c r="E15" s="3">
        <f>IF(Table1[[#This Row],[Name]] &gt; " ",C15*K15,0)</f>
        <v>0</v>
      </c>
      <c r="F15" s="3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4">
        <f>IF(Table1[[#This Row],[Name]]&gt; " ",Table1[[#This Row],[Quantity]]*O15,0)</f>
        <v>0</v>
      </c>
    </row>
    <row r="16" spans="2:16" x14ac:dyDescent="0.25">
      <c r="B16" t="str">
        <f>IF(Table27[[#This Row],[Product Name]]="Add Ingredient"," ",Table27[[#This Row],[Product Name]])</f>
        <v xml:space="preserve"> </v>
      </c>
      <c r="C16" s="33"/>
      <c r="D16" s="3">
        <f>IF(Table1[[#This Row],[Name]]&gt; " ",J16*C16,0)</f>
        <v>0</v>
      </c>
      <c r="E16" s="3">
        <f>IF(Table1[[#This Row],[Name]] &gt; " ",C16*K16,0)</f>
        <v>0</v>
      </c>
      <c r="F16" s="3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4">
        <f>IF(Table1[[#This Row],[Name]]&gt; " ",Table1[[#This Row],[Quantity]]*O16,0)</f>
        <v>0</v>
      </c>
    </row>
    <row r="17" spans="2:16" x14ac:dyDescent="0.25">
      <c r="B17" t="str">
        <f>IF(Table27[[#This Row],[Product Name]]="Add Ingredient"," ",Table27[[#This Row],[Product Name]])</f>
        <v xml:space="preserve"> </v>
      </c>
      <c r="C17" s="33"/>
      <c r="D17" s="3">
        <f>IF(Table1[[#This Row],[Name]]&gt; " ",J17*C17,0)</f>
        <v>0</v>
      </c>
      <c r="E17" s="3">
        <f>IF(Table1[[#This Row],[Name]] &gt; " ",C17*K17,0)</f>
        <v>0</v>
      </c>
      <c r="F17" s="3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4">
        <f>IF(Table1[[#This Row],[Name]]&gt; " ",Table1[[#This Row],[Quantity]]*O17,0)</f>
        <v>0</v>
      </c>
    </row>
    <row r="18" spans="2:16" x14ac:dyDescent="0.25">
      <c r="B18" t="str">
        <f>IF(Table27[[#This Row],[Product Name]]="Add Ingredient"," ",Table27[[#This Row],[Product Name]])</f>
        <v xml:space="preserve"> </v>
      </c>
      <c r="C18" s="33"/>
      <c r="D18" s="3">
        <f>IF(Table1[[#This Row],[Name]]&gt; " ",J18*C18,0)</f>
        <v>0</v>
      </c>
      <c r="E18" s="3">
        <f>IF(Table1[[#This Row],[Name]] &gt; " ",C18*K18,0)</f>
        <v>0</v>
      </c>
      <c r="F18" s="3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4">
        <f>IF(Table1[[#This Row],[Name]]&gt; " ",Table1[[#This Row],[Quantity]]*O18,0)</f>
        <v>0</v>
      </c>
    </row>
    <row r="19" spans="2:16" x14ac:dyDescent="0.25">
      <c r="B19" t="str">
        <f>IF(Table27[[#This Row],[Product Name]]="Add Ingredient"," ",Table27[[#This Row],[Product Name]])</f>
        <v xml:space="preserve"> </v>
      </c>
      <c r="C19" s="33"/>
      <c r="D19" s="3">
        <f>IF(Table1[[#This Row],[Name]]&gt; " ",J19*C19,0)</f>
        <v>0</v>
      </c>
      <c r="E19" s="3">
        <f>IF(Table1[[#This Row],[Name]] &gt; " ",C19*K19,0)</f>
        <v>0</v>
      </c>
      <c r="F19" s="3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4">
        <f>IF(Table1[[#This Row],[Name]]&gt; " ",Table1[[#This Row],[Quantity]]*O19,0)</f>
        <v>0</v>
      </c>
    </row>
    <row r="20" spans="2:16" x14ac:dyDescent="0.25">
      <c r="B20" t="str">
        <f>IF(Table27[[#This Row],[Product Name]]="Add Ingredient"," ",Table27[[#This Row],[Product Name]])</f>
        <v xml:space="preserve"> </v>
      </c>
      <c r="C20" s="33"/>
      <c r="D20" s="3">
        <f>IF(Table1[[#This Row],[Name]]&gt; " ",J20*C20,0)</f>
        <v>0</v>
      </c>
      <c r="E20" s="3">
        <f>IF(Table1[[#This Row],[Name]] &gt; " ",C20*K20,0)</f>
        <v>0</v>
      </c>
      <c r="F20" s="3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4">
        <f>IF(Table1[[#This Row],[Name]]&gt; " ",Table1[[#This Row],[Quantity]]*O20,0)</f>
        <v>0</v>
      </c>
    </row>
    <row r="21" spans="2:16" x14ac:dyDescent="0.25">
      <c r="B21" t="str">
        <f>IF(Table27[[#This Row],[Product Name]]="Add Ingredient"," ",Table27[[#This Row],[Product Name]])</f>
        <v xml:space="preserve"> </v>
      </c>
      <c r="C21" s="33"/>
      <c r="D21" s="3">
        <f>IF(Table1[[#This Row],[Name]]&gt; " ",J21*C21,0)</f>
        <v>0</v>
      </c>
      <c r="E21" s="3">
        <f>IF(Table1[[#This Row],[Name]] &gt; " ",C21*K21,0)</f>
        <v>0</v>
      </c>
      <c r="F21" s="3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4">
        <f>IF(Table1[[#This Row],[Name]]&gt; " ",Table1[[#This Row],[Quantity]]*O21,0)</f>
        <v>0</v>
      </c>
    </row>
    <row r="22" spans="2:16" x14ac:dyDescent="0.25">
      <c r="B22" t="str">
        <f>IF(Table27[[#This Row],[Product Name]]="Add Ingredient"," ",Table27[[#This Row],[Product Name]])</f>
        <v xml:space="preserve"> </v>
      </c>
      <c r="C22" s="33"/>
      <c r="D22" s="3">
        <f>IF(Table1[[#This Row],[Name]]&gt; " ",J22*C22,0)</f>
        <v>0</v>
      </c>
      <c r="E22" s="3">
        <f>IF(Table1[[#This Row],[Name]] &gt; " ",C22*K22,0)</f>
        <v>0</v>
      </c>
      <c r="F22" s="3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4">
        <f>IF(Table1[[#This Row],[Name]]&gt; " ",Table1[[#This Row],[Quantity]]*O22,0)</f>
        <v>0</v>
      </c>
    </row>
    <row r="23" spans="2:16" x14ac:dyDescent="0.25">
      <c r="D23" s="28">
        <f>SUM(Table1[calories])</f>
        <v>124</v>
      </c>
      <c r="E23" s="28">
        <f>SUM(Table1[saturated fat])</f>
        <v>2.4</v>
      </c>
      <c r="F23" s="28">
        <f>SUM(Table1[carbs])</f>
        <v>0</v>
      </c>
      <c r="P23" s="4">
        <f>SUM(P4:P22)</f>
        <v>0.26666666666666666</v>
      </c>
    </row>
  </sheetData>
  <sheetProtection algorithmName="SHA-512" hashValue="Oc/mKA+M1XOKqJ27TIhQxZjxP6nK4BydnegHT99NkOLQ9LsVcW6J3ukEMkaVO63seMWLXl8W/9W4kZnMAW2vPQ==" saltValue="zvgersGM4GekQYH20vFbSg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31"/>
  <sheetViews>
    <sheetView showGridLines="0" topLeftCell="B1" zoomScale="160" zoomScaleNormal="160" workbookViewId="0">
      <selection activeCell="E2" sqref="E2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3" x14ac:dyDescent="0.25">
      <c r="B1" s="1" t="s">
        <v>21</v>
      </c>
      <c r="C1" s="15" t="str">
        <f>'Shopping Ingredients'!G2</f>
        <v>The Perfect Boiled Egg</v>
      </c>
      <c r="F1" s="1" t="s">
        <v>7</v>
      </c>
      <c r="G1" s="33">
        <v>2</v>
      </c>
      <c r="W1" s="4"/>
    </row>
    <row r="2" spans="2:23" x14ac:dyDescent="0.25">
      <c r="B2" s="1" t="s">
        <v>22</v>
      </c>
      <c r="C2" t="str">
        <f>'Ingredients Used'!B4</f>
        <v>ASDA 15 Mixed Weight Free Range Eggs</v>
      </c>
      <c r="D2" s="19">
        <f>IF(C2&gt;" ",'Ingredients Used'!C4,"")</f>
        <v>2</v>
      </c>
      <c r="E2" s="19" t="str">
        <f>IF(C2&gt;" ",'Shopping Ingredients'!D4,"")</f>
        <v>eggs</v>
      </c>
      <c r="G2" s="4"/>
      <c r="W2" s="4"/>
    </row>
    <row r="3" spans="2:23" ht="15.75" x14ac:dyDescent="0.25">
      <c r="B3" s="1"/>
      <c r="C3" t="str">
        <f>'Ingredients Used'!B5</f>
        <v>Water</v>
      </c>
      <c r="D3" s="19">
        <f>IF(C3&gt;" ",'Ingredients Used'!C5,"")</f>
        <v>1</v>
      </c>
      <c r="E3" s="19" t="str">
        <f>IF(C3&gt;" ",'Shopping Ingredients'!D5,"")</f>
        <v>pan</v>
      </c>
      <c r="F3" s="54" t="str">
        <f>'Shopping Ingredients'!J2</f>
        <v>The Perfect Boiled Egg</v>
      </c>
      <c r="G3" s="55"/>
      <c r="W3" s="4"/>
    </row>
    <row r="4" spans="2:23" ht="15.75" x14ac:dyDescent="0.25">
      <c r="B4" s="1"/>
      <c r="C4" t="str">
        <f>'Ingredients Used'!B6</f>
        <v>Salt &amp; Pepper To Taste</v>
      </c>
      <c r="D4" s="19">
        <f>IF(C4&gt;" ",'Ingredients Used'!C6,"")</f>
        <v>1</v>
      </c>
      <c r="E4" s="19" t="str">
        <f>IF(C4&gt;" ",'Shopping Ingredients'!D6,"")</f>
        <v>pinch</v>
      </c>
      <c r="F4" s="34" t="s">
        <v>9</v>
      </c>
      <c r="G4" s="35">
        <f>'Ingredients Used'!D23</f>
        <v>124</v>
      </c>
      <c r="W4" s="4"/>
    </row>
    <row r="5" spans="2:23" ht="15.75" x14ac:dyDescent="0.25">
      <c r="B5" s="1"/>
      <c r="C5" t="str">
        <f>'Ingredients Used'!B7</f>
        <v xml:space="preserve"> </v>
      </c>
      <c r="D5" s="19" t="str">
        <f>IF(C5&gt;" ",'Ingredients Used'!C7,"")</f>
        <v/>
      </c>
      <c r="E5" s="19" t="str">
        <f>IF(C5&gt;" ",'Shopping Ingredients'!D7,"")</f>
        <v/>
      </c>
      <c r="F5" s="36" t="s">
        <v>5</v>
      </c>
      <c r="G5" s="35">
        <f>'Ingredients Used'!E23</f>
        <v>2.4</v>
      </c>
      <c r="W5" s="4"/>
    </row>
    <row r="6" spans="2:23" ht="15.75" x14ac:dyDescent="0.25">
      <c r="B6" s="1"/>
      <c r="C6" t="str">
        <f>'Ingredients Used'!B8</f>
        <v xml:space="preserve"> </v>
      </c>
      <c r="D6" s="19" t="str">
        <f>IF(C6&gt;" ",'Ingredients Used'!C8,"")</f>
        <v/>
      </c>
      <c r="E6" s="19" t="str">
        <f>IF(C6&gt;" ",'Shopping Ingredients'!D8,"")</f>
        <v/>
      </c>
      <c r="F6" s="36" t="s">
        <v>6</v>
      </c>
      <c r="G6" s="35">
        <f>'Ingredients Used'!F23</f>
        <v>0</v>
      </c>
      <c r="W6" s="4"/>
    </row>
    <row r="7" spans="2:23" ht="15.75" x14ac:dyDescent="0.25">
      <c r="B7" s="1"/>
      <c r="C7" t="str">
        <f>'Ingredients Used'!B9</f>
        <v xml:space="preserve"> </v>
      </c>
      <c r="D7" s="19" t="str">
        <f>IF(C7&gt;" ",'Ingredients Used'!C9,"")</f>
        <v/>
      </c>
      <c r="E7" s="19" t="str">
        <f>IF(C7&gt;" ",'Shopping Ingredients'!D9,"")</f>
        <v/>
      </c>
      <c r="F7" s="34" t="s">
        <v>8</v>
      </c>
      <c r="G7" s="37">
        <f>'Ingredients Used'!P23</f>
        <v>0.26666666666666666</v>
      </c>
      <c r="W7" s="4"/>
    </row>
    <row r="8" spans="2:23" ht="15.75" x14ac:dyDescent="0.25">
      <c r="B8" s="1"/>
      <c r="C8" t="str">
        <f>'Ingredients Used'!B10</f>
        <v xml:space="preserve"> </v>
      </c>
      <c r="D8" s="19" t="str">
        <f>IF(C8&gt;" ",'Ingredients Used'!C10,"")</f>
        <v/>
      </c>
      <c r="E8" s="19" t="str">
        <f>IF(C8&gt;" ",'Shopping Ingredients'!D10,"")</f>
        <v/>
      </c>
      <c r="F8" s="38"/>
      <c r="G8" s="39"/>
      <c r="W8" s="4"/>
    </row>
    <row r="9" spans="2:23" ht="15.75" x14ac:dyDescent="0.25">
      <c r="B9" s="1"/>
      <c r="C9" t="str">
        <f>'Ingredients Used'!B11</f>
        <v xml:space="preserve"> </v>
      </c>
      <c r="D9" s="19" t="str">
        <f>IF(C9&gt;" ",'Ingredients Used'!C11,"")</f>
        <v/>
      </c>
      <c r="E9" s="19" t="str">
        <f>IF(C9&gt;" ",'Shopping Ingredients'!D11,"")</f>
        <v/>
      </c>
      <c r="F9" s="40" t="s">
        <v>25</v>
      </c>
      <c r="G9" s="41"/>
      <c r="W9" s="4"/>
    </row>
    <row r="10" spans="2:23" ht="15.75" x14ac:dyDescent="0.25">
      <c r="B10" s="1"/>
      <c r="C10" t="str">
        <f>'Ingredients Used'!B12</f>
        <v xml:space="preserve"> </v>
      </c>
      <c r="D10" s="19" t="str">
        <f>IF(C10&gt;" ",'Ingredients Used'!C12,"")</f>
        <v/>
      </c>
      <c r="E10" s="19" t="str">
        <f>IF(C10&gt;" ",'Shopping Ingredients'!D12,"")</f>
        <v/>
      </c>
      <c r="F10" s="40" t="s">
        <v>9</v>
      </c>
      <c r="G10" s="42">
        <f>IF(G1&gt;0,G4/G1,0)</f>
        <v>62</v>
      </c>
      <c r="W10" s="4"/>
    </row>
    <row r="11" spans="2:23" ht="15.75" x14ac:dyDescent="0.25">
      <c r="B11" s="1"/>
      <c r="C11" t="str">
        <f>'Ingredients Used'!B13</f>
        <v xml:space="preserve"> </v>
      </c>
      <c r="D11" s="19" t="str">
        <f>IF(C11&gt;" ",'Ingredients Used'!C13,"")</f>
        <v/>
      </c>
      <c r="E11" s="19" t="str">
        <f>IF(C11&gt;" ",'Shopping Ingredients'!D13,"")</f>
        <v/>
      </c>
      <c r="F11" s="43" t="s">
        <v>5</v>
      </c>
      <c r="G11" s="42">
        <f>IF(G1&gt;0,G5/G1,0)</f>
        <v>1.2</v>
      </c>
      <c r="W11" s="4"/>
    </row>
    <row r="12" spans="2:23" ht="15.75" x14ac:dyDescent="0.25">
      <c r="B12" s="1"/>
      <c r="C12" t="str">
        <f>'Ingredients Used'!B14</f>
        <v xml:space="preserve"> </v>
      </c>
      <c r="D12" s="19" t="str">
        <f>IF(C12&gt;" ",'Ingredients Used'!C14,"")</f>
        <v/>
      </c>
      <c r="E12" s="19" t="str">
        <f>IF(C12&gt;" ",'Shopping Ingredients'!D14,"")</f>
        <v/>
      </c>
      <c r="F12" s="43" t="s">
        <v>6</v>
      </c>
      <c r="G12" s="42">
        <f>IF(G1&gt;0,G6/G1,0)</f>
        <v>0</v>
      </c>
      <c r="W12" s="4"/>
    </row>
    <row r="13" spans="2:23" ht="15.75" x14ac:dyDescent="0.25">
      <c r="B13" s="1"/>
      <c r="C13" t="str">
        <f>'Ingredients Used'!B15</f>
        <v xml:space="preserve"> </v>
      </c>
      <c r="D13" s="19" t="str">
        <f>IF(C13&gt;" ",'Ingredients Used'!C15,"")</f>
        <v/>
      </c>
      <c r="E13" s="19" t="str">
        <f>IF(C13&gt;" ",'Shopping Ingredients'!D15,"")</f>
        <v/>
      </c>
      <c r="F13" s="40" t="s">
        <v>12</v>
      </c>
      <c r="G13" s="44">
        <f>IF(G1&gt;0,G7/G1,0)</f>
        <v>0.13333333333333333</v>
      </c>
      <c r="W13" s="4"/>
    </row>
    <row r="14" spans="2:23" x14ac:dyDescent="0.25">
      <c r="B14" s="1"/>
      <c r="C14" t="str">
        <f>'Ingredients Used'!B16</f>
        <v xml:space="preserve"> </v>
      </c>
      <c r="D14" s="19" t="str">
        <f>IF(C14&gt;" ",'Ingredients Used'!C16,"")</f>
        <v/>
      </c>
      <c r="E14" s="19" t="str">
        <f>IF(C14&gt;" ",'Shopping Ingredients'!D16,"")</f>
        <v/>
      </c>
      <c r="G14" s="4"/>
      <c r="W14" s="4"/>
    </row>
    <row r="15" spans="2:23" hidden="1" x14ac:dyDescent="0.25">
      <c r="B15" s="1"/>
      <c r="C15" t="str">
        <f>'Ingredients Used'!B17</f>
        <v xml:space="preserve"> </v>
      </c>
      <c r="D15" s="19" t="str">
        <f>IF(C15&gt;" ",'Ingredients Used'!C17,"")</f>
        <v/>
      </c>
      <c r="E15" s="19" t="str">
        <f>IF(C15&gt;" ",'Shopping Ingredients'!D17,"")</f>
        <v/>
      </c>
      <c r="W15" s="4"/>
    </row>
    <row r="16" spans="2:23" hidden="1" x14ac:dyDescent="0.25">
      <c r="B16" s="1"/>
      <c r="C16" t="str">
        <f>'Ingredients Used'!B18</f>
        <v xml:space="preserve"> </v>
      </c>
      <c r="D16" s="19" t="str">
        <f>IF(C16&gt;" ",'Ingredients Used'!C18,"")</f>
        <v/>
      </c>
      <c r="E16" s="19" t="str">
        <f>IF(C16&gt;" ",'Shopping Ingredients'!D18,"")</f>
        <v/>
      </c>
      <c r="W16" s="4"/>
    </row>
    <row r="17" spans="2:23" hidden="1" x14ac:dyDescent="0.25">
      <c r="B17" s="1"/>
      <c r="C17" t="str">
        <f>'Ingredients Used'!B19</f>
        <v xml:space="preserve"> </v>
      </c>
      <c r="D17" s="19" t="str">
        <f>IF(C17&gt;" ",'Ingredients Used'!C19,"")</f>
        <v/>
      </c>
      <c r="E17" s="19" t="str">
        <f>IF(C17&gt;" ",'Shopping Ingredients'!D19,"")</f>
        <v/>
      </c>
      <c r="W17" s="4"/>
    </row>
    <row r="18" spans="2:23" hidden="1" x14ac:dyDescent="0.25">
      <c r="B18" s="1"/>
      <c r="C18" t="str">
        <f>'Ingredients Used'!B20</f>
        <v xml:space="preserve"> </v>
      </c>
      <c r="D18" s="19" t="str">
        <f>IF(C18&gt;" ",'Ingredients Used'!C20,"")</f>
        <v/>
      </c>
      <c r="E18" s="19" t="str">
        <f>IF(C18&gt;" ",'Shopping Ingredients'!D20,"")</f>
        <v/>
      </c>
      <c r="W18" s="4"/>
    </row>
    <row r="19" spans="2:23" hidden="1" x14ac:dyDescent="0.25">
      <c r="B19" s="1"/>
      <c r="C19" t="str">
        <f>'Ingredients Used'!B21</f>
        <v xml:space="preserve"> </v>
      </c>
      <c r="D19" s="19" t="str">
        <f>IF(C19&gt;" ",'Ingredients Used'!C21,"")</f>
        <v/>
      </c>
      <c r="E19" s="19" t="str">
        <f>IF(C19&gt;" ",'Shopping Ingredients'!D21,"")</f>
        <v/>
      </c>
      <c r="W19" s="4"/>
    </row>
    <row r="20" spans="2:23" ht="15.75" hidden="1" thickBot="1" x14ac:dyDescent="0.3">
      <c r="B20" s="1"/>
      <c r="C20" t="str">
        <f>'Ingredients Used'!B22</f>
        <v xml:space="preserve"> </v>
      </c>
      <c r="D20" s="19" t="str">
        <f>IF(C20&gt;" ",'Ingredients Used'!C22,"")</f>
        <v/>
      </c>
      <c r="E20" s="19" t="str">
        <f>IF(C20&gt;" ",'Shopping Ingredients'!D22,"")</f>
        <v/>
      </c>
      <c r="W20" s="4"/>
    </row>
    <row r="21" spans="2:23" ht="16.5" hidden="1" thickTop="1" thickBot="1" x14ac:dyDescent="0.3">
      <c r="B21" s="45" t="s">
        <v>28</v>
      </c>
      <c r="C21" s="46"/>
      <c r="D21" s="47" t="s">
        <v>29</v>
      </c>
      <c r="E21" s="46"/>
      <c r="F21" s="46"/>
      <c r="G21" s="46"/>
    </row>
    <row r="22" spans="2:23" ht="15.75" hidden="1" thickTop="1" x14ac:dyDescent="0.25">
      <c r="B22" s="58"/>
      <c r="C22" s="59"/>
      <c r="D22" s="64"/>
      <c r="E22" s="65"/>
      <c r="F22" s="65"/>
      <c r="G22" s="59"/>
    </row>
    <row r="23" spans="2:23" ht="21" hidden="1" x14ac:dyDescent="0.35">
      <c r="B23" s="60"/>
      <c r="C23" s="61"/>
      <c r="D23" s="60"/>
      <c r="E23" s="66"/>
      <c r="F23" s="66"/>
      <c r="G23" s="61"/>
      <c r="J23" s="56"/>
      <c r="K23" s="57"/>
    </row>
    <row r="24" spans="2:23" ht="21" hidden="1" x14ac:dyDescent="0.35">
      <c r="B24" s="60"/>
      <c r="C24" s="61"/>
      <c r="D24" s="60"/>
      <c r="E24" s="66"/>
      <c r="F24" s="66"/>
      <c r="G24" s="61"/>
      <c r="J24" s="21"/>
      <c r="K24" s="22"/>
    </row>
    <row r="25" spans="2:23" ht="21" hidden="1" x14ac:dyDescent="0.35">
      <c r="B25" s="60"/>
      <c r="C25" s="61"/>
      <c r="D25" s="60"/>
      <c r="E25" s="66"/>
      <c r="F25" s="66"/>
      <c r="G25" s="61"/>
      <c r="J25" s="21"/>
      <c r="K25" s="22"/>
    </row>
    <row r="26" spans="2:23" ht="21" hidden="1" x14ac:dyDescent="0.35">
      <c r="B26" s="60"/>
      <c r="C26" s="61"/>
      <c r="D26" s="60"/>
      <c r="E26" s="66"/>
      <c r="F26" s="66"/>
      <c r="G26" s="61"/>
      <c r="J26" s="21"/>
      <c r="K26" s="22"/>
    </row>
    <row r="27" spans="2:23" ht="21.75" hidden="1" thickBot="1" x14ac:dyDescent="0.4">
      <c r="B27" s="62"/>
      <c r="C27" s="63"/>
      <c r="D27" s="62"/>
      <c r="E27" s="67"/>
      <c r="F27" s="67"/>
      <c r="G27" s="63"/>
      <c r="J27" s="21"/>
      <c r="K27" s="22"/>
    </row>
    <row r="28" spans="2:23" ht="21" hidden="1" x14ac:dyDescent="0.35">
      <c r="C28" s="16"/>
      <c r="J28" s="21"/>
      <c r="K28" s="22"/>
    </row>
    <row r="29" spans="2:23" ht="21" hidden="1" x14ac:dyDescent="0.35">
      <c r="J29" s="21"/>
      <c r="K29" s="22"/>
    </row>
    <row r="30" spans="2:23" ht="21" hidden="1" x14ac:dyDescent="0.35">
      <c r="J30" s="21"/>
      <c r="K30" s="22"/>
    </row>
    <row r="31" spans="2:23" ht="21" hidden="1" x14ac:dyDescent="0.35">
      <c r="J31" s="21"/>
      <c r="K31" s="22"/>
    </row>
  </sheetData>
  <sheetProtection algorithmName="SHA-512" hashValue="yKv6gI0bwcLTahLOQMgcDbgIBcLa/pOcNitY/yOQAnemPA9bCa8FDD6zSN9WMIPs2xV7a7dGa6YvyA7NF0JsNA==" saltValue="rhGJAtwTdRXfasMAArUdr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stephen barnes</cp:lastModifiedBy>
  <cp:lastPrinted>2020-07-08T17:58:29Z</cp:lastPrinted>
  <dcterms:created xsi:type="dcterms:W3CDTF">2020-02-09T17:11:34Z</dcterms:created>
  <dcterms:modified xsi:type="dcterms:W3CDTF">2023-10-24T13:08:46Z</dcterms:modified>
</cp:coreProperties>
</file>